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<sst xmlns="http://schemas.openxmlformats.org/spreadsheetml/2006/main" count="27" uniqueCount="27">
  <si>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</si>
  <si>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</si>
  <si>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</si>
  <si>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</si>
  <si>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</si>
  <si>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</si>
  <si>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</si>
  <si>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</si>
  <si>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</si>
  <si>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</si>
  <si>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</si>
  <si>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</si>
  <si>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</si>
  <si>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</si>
  <si>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</si>
  <si>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</si>
  <si>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</si>
  <si>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</si>
  <si>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</si>
  <si>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</si>
  <si>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</si>
  <si>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</si>
  <si>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</si>
  <si>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</si>
  <si>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</si>
  <si>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</si>
  <si>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Manuel Doblado, Gto.
Estado Analítico del Activo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</si>
</sst>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activeCell="B26" sqref="A1:G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421503279.21000004</v>
      </c>
      <c r="D4" s="13">
        <f>SUM(D6+D15)</f>
        <v>488855007.38</v>
      </c>
      <c r="E4" s="13">
        <f>SUM(E6+E15)</f>
        <v>432077006.50999999</v>
      </c>
      <c r="F4" s="13">
        <f>SUM(F6+F15)</f>
        <v>478281280.07999998</v>
      </c>
      <c r="G4" s="13">
        <f>SUM(G6+G15)</f>
        <v>56778000.870000012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50777192.849999994</v>
      </c>
      <c r="D6" s="13">
        <f>SUM(D7:D13)</f>
        <v>394593002.63</v>
      </c>
      <c r="E6" s="13">
        <f>SUM(E7:E13)</f>
        <v>414199242.81999999</v>
      </c>
      <c r="F6" s="13">
        <f>SUM(F7:F13)</f>
        <v>31170952.660000037</v>
      </c>
      <c r="G6" s="18">
        <f>SUM(G7:G13)</f>
        <v>-19606240.18999996</v>
      </c>
    </row>
    <row r="7" spans="1:7" x14ac:dyDescent="0.2">
      <c r="A7" s="3">
        <v>1110</v>
      </c>
      <c r="B7" s="7" t="s">
        <v>9</v>
      </c>
      <c r="C7" s="18">
        <v>18517246.289999999</v>
      </c>
      <c r="D7" s="18">
        <v>335139879.86000001</v>
      </c>
      <c r="E7" s="18">
        <v>343232217.31</v>
      </c>
      <c r="F7" s="18">
        <f>C7+D7-E7</f>
        <v>10424908.840000033</v>
      </c>
      <c r="G7" s="18">
        <f t="shared" ref="G7:G13" si="0">F7-C7</f>
        <v>-8092337.4499999657</v>
      </c>
    </row>
    <row r="8" spans="1:7" x14ac:dyDescent="0.2">
      <c r="A8" s="3">
        <v>1120</v>
      </c>
      <c r="B8" s="7" t="s">
        <v>10</v>
      </c>
      <c r="C8" s="18">
        <v>18577354.199999999</v>
      </c>
      <c r="D8" s="18">
        <v>12024542</v>
      </c>
      <c r="E8" s="18">
        <v>12717343.859999999</v>
      </c>
      <c r="F8" s="18">
        <f t="shared" ref="F8:F13" si="1">C8+D8-E8</f>
        <v>17884552.34</v>
      </c>
      <c r="G8" s="18">
        <f t="shared" si="0"/>
        <v>-692801.8599999994</v>
      </c>
    </row>
    <row r="9" spans="1:7" x14ac:dyDescent="0.2">
      <c r="A9" s="3">
        <v>1130</v>
      </c>
      <c r="B9" s="7" t="s">
        <v>11</v>
      </c>
      <c r="C9" s="18">
        <v>13682592.359999999</v>
      </c>
      <c r="D9" s="18">
        <v>47428580.770000003</v>
      </c>
      <c r="E9" s="18">
        <v>58249681.649999999</v>
      </c>
      <c r="F9" s="18">
        <f t="shared" si="1"/>
        <v>2861491.4800000042</v>
      </c>
      <c r="G9" s="18">
        <f t="shared" si="0"/>
        <v>-10821100.879999995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370726086.36000001</v>
      </c>
      <c r="D15" s="13">
        <f>SUM(D16:D24)</f>
        <v>94262004.75</v>
      </c>
      <c r="E15" s="13">
        <f>SUM(E16:E24)</f>
        <v>17877763.690000001</v>
      </c>
      <c r="F15" s="13">
        <f>SUM(F16:F24)</f>
        <v>447110327.41999996</v>
      </c>
      <c r="G15" s="13">
        <f>SUM(G16:G24)</f>
        <v>76384241.059999973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343267245.30000001</v>
      </c>
      <c r="D18" s="19">
        <v>93784045.590000004</v>
      </c>
      <c r="E18" s="19">
        <v>17818255.690000001</v>
      </c>
      <c r="F18" s="19">
        <f t="shared" si="3"/>
        <v>419233035.19999999</v>
      </c>
      <c r="G18" s="19">
        <f t="shared" si="2"/>
        <v>75965789.899999976</v>
      </c>
    </row>
    <row r="19" spans="1:7" x14ac:dyDescent="0.2">
      <c r="A19" s="3">
        <v>1240</v>
      </c>
      <c r="B19" s="7" t="s">
        <v>18</v>
      </c>
      <c r="C19" s="18">
        <v>34649587.109999999</v>
      </c>
      <c r="D19" s="18">
        <v>477959.16</v>
      </c>
      <c r="E19" s="18">
        <v>59508</v>
      </c>
      <c r="F19" s="18">
        <f t="shared" si="3"/>
        <v>35068038.269999996</v>
      </c>
      <c r="G19" s="18">
        <f t="shared" si="2"/>
        <v>418451.15999999642</v>
      </c>
    </row>
    <row r="20" spans="1:7" x14ac:dyDescent="0.2">
      <c r="A20" s="3">
        <v>1250</v>
      </c>
      <c r="B20" s="7" t="s">
        <v>19</v>
      </c>
      <c r="C20" s="18">
        <v>278400</v>
      </c>
      <c r="D20" s="18">
        <v>0</v>
      </c>
      <c r="E20" s="18">
        <v>0</v>
      </c>
      <c r="F20" s="18">
        <f t="shared" si="3"/>
        <v>278400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-8294707.1799999997</v>
      </c>
      <c r="D21" s="18">
        <v>0</v>
      </c>
      <c r="E21" s="18">
        <v>0</v>
      </c>
      <c r="F21" s="18">
        <f t="shared" si="3"/>
        <v>-8294707.1799999997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825561.13</v>
      </c>
      <c r="D22" s="18">
        <v>0</v>
      </c>
      <c r="E22" s="18">
        <v>0</v>
      </c>
      <c r="F22" s="18">
        <f t="shared" si="3"/>
        <v>825561.13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1.06" right="0.7" top="0.75" bottom="0.75" header="0.3" footer="0.3"/>
  <pageSetup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2021-10-07T21:05:03Z</cp:lastPrinted>
  <dcterms:created xsi:type="dcterms:W3CDTF">2014-02-09T04:04:15Z</dcterms:created>
  <dcterms:modified xsi:type="dcterms:W3CDTF">2021-10-07T21:05:03Z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